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793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'Foglio1'!$A$1:$D$93</definedName>
  </definedNames>
  <calcPr fullCalcOnLoad="1"/>
</workbook>
</file>

<file path=xl/sharedStrings.xml><?xml version="1.0" encoding="utf-8"?>
<sst xmlns="http://schemas.openxmlformats.org/spreadsheetml/2006/main" count="95" uniqueCount="95">
  <si>
    <t>Percentuale di partecipazione</t>
  </si>
  <si>
    <t>AMBITO TERRITORIALE INTEGRATO 4 (ATI4)</t>
  </si>
  <si>
    <t>AZIENDA OSPEDALIERA DI PERUGIA</t>
  </si>
  <si>
    <t>AZIENDA OSPEDALIERA DI TERNI</t>
  </si>
  <si>
    <t>COMUNE DI ALLERONA</t>
  </si>
  <si>
    <t>COMUNE DI ALVIANO</t>
  </si>
  <si>
    <t>COMUNE DI ARRONE</t>
  </si>
  <si>
    <t>COMUNE DI ATTIGLIANO</t>
  </si>
  <si>
    <t>COMUNE DI BASCHI</t>
  </si>
  <si>
    <t xml:space="preserve">COMUNE DI BETTONA                                      </t>
  </si>
  <si>
    <t>COMUNE DI CALVI DELL'UMBRIA</t>
  </si>
  <si>
    <t>COMUNE DI CANNARA</t>
  </si>
  <si>
    <t>COMUNE DI CITERNA</t>
  </si>
  <si>
    <t>COMUNE DI CITTA' DELLA PIEVE</t>
  </si>
  <si>
    <t>COMUNE DI COLLAZZONE</t>
  </si>
  <si>
    <t>COMUNE DI CORCIANO</t>
  </si>
  <si>
    <t>COMUNE DI DERUTA</t>
  </si>
  <si>
    <t>COMUNE DI FABRO</t>
  </si>
  <si>
    <t>COMUNE DI GIOVE</t>
  </si>
  <si>
    <t>COMUNE DI GUALDO CATTANEO</t>
  </si>
  <si>
    <t>COMUNE DI GUARDEA</t>
  </si>
  <si>
    <t>COMUNE DI MAGIONE</t>
  </si>
  <si>
    <t>COMUNE DI MONTE SANTA MARIA TIBERINA</t>
  </si>
  <si>
    <t>COMUNE DI MONTECCHIO</t>
  </si>
  <si>
    <t>COMUNE DI MONTELEONE DI SPOLETO</t>
  </si>
  <si>
    <t>COMUNE DI MONTONE</t>
  </si>
  <si>
    <t>COMUNE DI NARNI</t>
  </si>
  <si>
    <t>COMUNE DI NORCIA</t>
  </si>
  <si>
    <t>COMUNE DI OTRICOLI</t>
  </si>
  <si>
    <t>COMUNE DI PACIANO</t>
  </si>
  <si>
    <t>COMUNE DI PANICALE</t>
  </si>
  <si>
    <t>COMUNE DI PARRANO</t>
  </si>
  <si>
    <t>COMUNE DI PENNA IN TEVERINA</t>
  </si>
  <si>
    <t>COMUNE DI PIEGARO</t>
  </si>
  <si>
    <t>COMUNE DI PIETRALUNGA</t>
  </si>
  <si>
    <t>COMUNE DI POGGIODOMO</t>
  </si>
  <si>
    <t>COMUNE DI SAN GIUSTINO</t>
  </si>
  <si>
    <t>COMUNE DI SAN VENANZO</t>
  </si>
  <si>
    <t>COMUNE DI SELLANO</t>
  </si>
  <si>
    <t>COMUNE DI STRONCONE</t>
  </si>
  <si>
    <t>COMUNE DI TUORO SUL TRASIMENO</t>
  </si>
  <si>
    <t>COMUNE DI UMBERTIDE</t>
  </si>
  <si>
    <t>COMUNE DI VALFABBRICA</t>
  </si>
  <si>
    <t>UMBRIA SALUTE S.c.a.r.l.</t>
  </si>
  <si>
    <t>ASSEMBLEA SOCI 18/12/2015</t>
  </si>
  <si>
    <t>COMUNE DI ASSISI</t>
  </si>
  <si>
    <t>COMUNE DI CERRETO DI SPOLETO</t>
  </si>
  <si>
    <t>COMUNE DI FERENTILLO</t>
  </si>
  <si>
    <t>COMUNE DI FICULLE</t>
  </si>
  <si>
    <t>COMUNE DI FRATTA TODINA</t>
  </si>
  <si>
    <t>COMUNE DI GIANO DELL'UMBRIA</t>
  </si>
  <si>
    <t>COMUNE DI GUBBIO</t>
  </si>
  <si>
    <t>COMUNE DI LISCIANO NICCONE</t>
  </si>
  <si>
    <t>COMUNE DI LUGNANO IN TEVERINA</t>
  </si>
  <si>
    <t>COMUNE DI MARSCIANO</t>
  </si>
  <si>
    <t>COMUNE DI MONTE CASTELLO DI VIBIO</t>
  </si>
  <si>
    <t>COMUNE DI POLINO</t>
  </si>
  <si>
    <t>COMUNE DI PRECI</t>
  </si>
  <si>
    <t>COMUNE DI SANT'ANATOLIA DI NARCO</t>
  </si>
  <si>
    <t>COMUNE DI SCHEGGINO</t>
  </si>
  <si>
    <t>COMUNE DI TODI</t>
  </si>
  <si>
    <t>COMUNE DI TORGIANO</t>
  </si>
  <si>
    <t>COMUNE DI VALLO DI NERA</t>
  </si>
  <si>
    <t>COMUNE DI CASTIGLIONE DEL LAGO</t>
  </si>
  <si>
    <t>ARPA UMBRIA</t>
  </si>
  <si>
    <t>COMUNE DI SCHEGGIA  E PASCELUPO</t>
  </si>
  <si>
    <t>COMUNE DI SPELLO</t>
  </si>
  <si>
    <t>ADISU</t>
  </si>
  <si>
    <t>COMUNE DI PORANO</t>
  </si>
  <si>
    <t>COMUNE DI ACQUASPARTA</t>
  </si>
  <si>
    <t>COMUNE DI COSTACCIARO</t>
  </si>
  <si>
    <t>COMUNE DI FOSSATO DI VICO</t>
  </si>
  <si>
    <t>COMUNE DI SIGILLO</t>
  </si>
  <si>
    <t>COMUNE DI VALTOPINA</t>
  </si>
  <si>
    <t>ARPAL UMBRIA</t>
  </si>
  <si>
    <t>UNIVERSITA' PER STRANIERI  PERUGIA</t>
  </si>
  <si>
    <t>REGIONE UMBRIA</t>
  </si>
  <si>
    <t>COMUNE DI PERUGIA</t>
  </si>
  <si>
    <t>COMUNE DI TERNI</t>
  </si>
  <si>
    <t>COMUNE DI CITTÀ DI CASTELLO</t>
  </si>
  <si>
    <t>COMUNE DI FOLIGNO</t>
  </si>
  <si>
    <t>COMUNE DI ORVIETO</t>
  </si>
  <si>
    <t>PROVINCIA DI PERUGIA</t>
  </si>
  <si>
    <t>COMUNE DI SPOLETO</t>
  </si>
  <si>
    <t>PROVINCIA DI TERNI</t>
  </si>
  <si>
    <t>COMUNITÀ MONTANA DEL TRASIMENO</t>
  </si>
  <si>
    <t>COMUNE DI BASTIA</t>
  </si>
  <si>
    <t>UNIVERSITA' DEGLI STUDI DI PERUGIA</t>
  </si>
  <si>
    <t>AZIENDA SANITARIA LOCALE UMBRIA N.1</t>
  </si>
  <si>
    <t>AZIENDA SANITARIA LOCALE UMBRIA N.2</t>
  </si>
  <si>
    <t>Valore della partecipazione in UmbriaDigitale S.c.a.r.l.</t>
  </si>
  <si>
    <t>COMUNE DI NOCERA UMBRA</t>
  </si>
  <si>
    <t>COMUNE DI GUALDO TADINO</t>
  </si>
  <si>
    <t>IST. ZOOPROF. SPER. UMBRIA MARCHE</t>
  </si>
  <si>
    <t>Compagine sociale di Umbria Digitale S.c.a.r.l. 30/07/2020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</si>
</sst>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%"/>
    <numFmt numFmtId="177" formatCode="0.0000%"/>
    <numFmt numFmtId="178" formatCode="0.00000%"/>
    <numFmt numFmtId="179" formatCode="0.000000%"/>
    <numFmt numFmtId="180" formatCode="0.0000000%"/>
    <numFmt numFmtId="181" formatCode="0.00000000%"/>
    <numFmt numFmtId="182" formatCode="0.00000000"/>
    <numFmt numFmtId="183" formatCode="0.000000000"/>
    <numFmt numFmtId="184" formatCode="0.0000000000"/>
    <numFmt numFmtId="185" formatCode="[$-410]dddd\ d\ mmmm\ yyyy"/>
    <numFmt numFmtId="186" formatCode="h\.mm\.ss"/>
    <numFmt numFmtId="187" formatCode="[$€-410]&quot; &quot;#,##0.00;[Red]&quot;-&quot;[$€-410]&quot; &quot;#,##0.00"/>
    <numFmt numFmtId="188" formatCode="0.000000000%"/>
    <numFmt numFmtId="189" formatCode="0.00000000000"/>
    <numFmt numFmtId="190" formatCode="0.000000000000"/>
    <numFmt numFmtId="191" formatCode="0.0000000"/>
    <numFmt numFmtId="192" formatCode="0.000000"/>
    <numFmt numFmtId="193" formatCode="0.00000"/>
    <numFmt numFmtId="194" formatCode="0.0000"/>
    <numFmt numFmtId="195" formatCode="0.000"/>
    <numFmt numFmtId="196" formatCode="&quot;Attivo&quot;;&quot;Attivo&quot;;&quot;Inattivo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wrapText="1"/>
    </xf>
    <xf numFmtId="167" fontId="39" fillId="0" borderId="10" xfId="0" applyNumberFormat="1" applyFont="1" applyBorder="1" applyAlignment="1">
      <alignment horizontal="center" wrapText="1"/>
    </xf>
    <xf numFmtId="0" fontId="39" fillId="0" borderId="10" xfId="0" applyFont="1" applyBorder="1" applyAlignment="1">
      <alignment horizontal="center" vertical="center" wrapText="1"/>
    </xf>
    <xf numFmtId="16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0" borderId="0" xfId="0" applyAlignment="1">
      <alignment vertical="center"/>
    </xf>
    <xf numFmtId="167" fontId="39" fillId="0" borderId="0" xfId="0" applyNumberFormat="1" applyFont="1" applyBorder="1" applyAlignment="1">
      <alignment horizontal="center" wrapText="1"/>
    </xf>
    <xf numFmtId="0" fontId="39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39" fillId="0" borderId="10" xfId="0" applyFont="1" applyBorder="1" applyAlignment="1">
      <alignment horizontal="left"/>
    </xf>
    <xf numFmtId="0" fontId="39" fillId="0" borderId="10" xfId="0" applyFont="1" applyBorder="1" applyAlignment="1">
      <alignment horizontal="left" vertical="center"/>
    </xf>
    <xf numFmtId="0" fontId="39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167" fontId="39" fillId="0" borderId="10" xfId="0" applyNumberFormat="1" applyFont="1" applyBorder="1" applyAlignment="1">
      <alignment horizontal="right" wrapText="1"/>
    </xf>
    <xf numFmtId="167" fontId="39" fillId="0" borderId="10" xfId="0" applyNumberFormat="1" applyFont="1" applyFill="1" applyBorder="1" applyAlignment="1">
      <alignment horizontal="right" wrapText="1"/>
    </xf>
    <xf numFmtId="167" fontId="39" fillId="0" borderId="11" xfId="0" applyNumberFormat="1" applyFont="1" applyBorder="1" applyAlignment="1">
      <alignment horizontal="right" wrapText="1"/>
    </xf>
    <xf numFmtId="0" fontId="0" fillId="0" borderId="0" xfId="0" applyAlignment="1">
      <alignment horizontal="right"/>
    </xf>
    <xf numFmtId="181" fontId="39" fillId="0" borderId="10" xfId="0" applyNumberFormat="1" applyFont="1" applyBorder="1" applyAlignment="1">
      <alignment horizontal="right" wrapText="1"/>
    </xf>
    <xf numFmtId="181" fontId="39" fillId="0" borderId="10" xfId="0" applyNumberFormat="1" applyFont="1" applyFill="1" applyBorder="1" applyAlignment="1">
      <alignment horizontal="right" wrapText="1"/>
    </xf>
    <xf numFmtId="181" fontId="39" fillId="0" borderId="11" xfId="0" applyNumberFormat="1" applyFont="1" applyBorder="1" applyAlignment="1">
      <alignment horizontal="right" wrapText="1"/>
    </xf>
    <xf numFmtId="182" fontId="0" fillId="0" borderId="0" xfId="0" applyNumberFormat="1" applyAlignment="1">
      <alignment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left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/>
    </xf>
    <xf numFmtId="181" fontId="0" fillId="0" borderId="0" xfId="0" applyNumberFormat="1" applyAlignment="1">
      <alignment horizontal="righ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"/>
  <sheetViews>
    <sheetView tabSelected="1" zoomScale="120" zoomScaleNormal="120" zoomScalePageLayoutView="0" workbookViewId="0" topLeftCell="A1">
      <selection activeCell="A1" sqref="A1:B1"/>
    </sheetView>
  </sheetViews>
  <sheetFormatPr defaultColWidth="9.140625" defaultRowHeight="15"/>
  <cols>
    <col min="1" max="1" width="6.140625" style="1" customWidth="1"/>
    <col min="2" max="2" width="46.28125" style="15" customWidth="1"/>
    <col min="3" max="3" width="23.57421875" style="19" customWidth="1"/>
    <col min="4" max="4" width="21.8515625" style="19" customWidth="1"/>
    <col min="5" max="5" width="26.421875" style="0" hidden="1" customWidth="1"/>
    <col min="7" max="7" width="35.28125" style="0" customWidth="1"/>
  </cols>
  <sheetData>
    <row r="1" spans="1:5" ht="47.25">
      <c r="A1" s="26" t="s">
        <v>94</v>
      </c>
      <c r="B1" s="27"/>
      <c r="C1" s="3" t="s">
        <v>90</v>
      </c>
      <c r="D1" s="5" t="s">
        <v>0</v>
      </c>
      <c r="E1" s="8" t="s">
        <v>44</v>
      </c>
    </row>
    <row r="2" spans="1:7" ht="15.75">
      <c r="A2" s="2">
        <v>1</v>
      </c>
      <c r="B2" s="12" t="s">
        <v>76</v>
      </c>
      <c r="C2" s="16">
        <f>3076820.08319907-0.87-37.35-41.46</f>
        <v>3076740.4031990697</v>
      </c>
      <c r="D2" s="20">
        <v>0.7691851034</v>
      </c>
      <c r="E2" s="4">
        <v>3076929.17</v>
      </c>
      <c r="G2" s="7"/>
    </row>
    <row r="3" spans="1:7" ht="15.75">
      <c r="A3" s="2">
        <f>A2+1</f>
        <v>2</v>
      </c>
      <c r="B3" s="12" t="s">
        <v>77</v>
      </c>
      <c r="C3" s="16">
        <v>203457.79</v>
      </c>
      <c r="D3" s="20">
        <v>0.0508644475</v>
      </c>
      <c r="E3" s="4">
        <v>203457.79</v>
      </c>
      <c r="G3" s="23"/>
    </row>
    <row r="4" spans="1:5" ht="15.75">
      <c r="A4" s="2">
        <f aca="true" t="shared" si="0" ref="A4:A68">A3+1</f>
        <v>3</v>
      </c>
      <c r="B4" s="12" t="s">
        <v>78</v>
      </c>
      <c r="C4" s="16">
        <v>140529.63</v>
      </c>
      <c r="D4" s="20">
        <v>0.0351324075</v>
      </c>
      <c r="E4" s="4">
        <v>140529.63</v>
      </c>
    </row>
    <row r="5" spans="1:4" ht="15.75">
      <c r="A5" s="2">
        <f t="shared" si="0"/>
        <v>4</v>
      </c>
      <c r="B5" s="12" t="s">
        <v>79</v>
      </c>
      <c r="C5" s="16">
        <v>89329.42</v>
      </c>
      <c r="D5" s="20">
        <v>0.022332355</v>
      </c>
    </row>
    <row r="6" spans="1:4" ht="15.75">
      <c r="A6" s="2">
        <f t="shared" si="0"/>
        <v>5</v>
      </c>
      <c r="B6" s="12" t="s">
        <v>80</v>
      </c>
      <c r="C6" s="16">
        <v>77162.45</v>
      </c>
      <c r="D6" s="20">
        <v>0.0192906125</v>
      </c>
    </row>
    <row r="7" spans="1:4" ht="15.75">
      <c r="A7" s="2">
        <f t="shared" si="0"/>
        <v>6</v>
      </c>
      <c r="B7" s="12" t="s">
        <v>81</v>
      </c>
      <c r="C7" s="16">
        <v>100492.92</v>
      </c>
      <c r="D7" s="20">
        <v>0.02512323</v>
      </c>
    </row>
    <row r="8" spans="1:5" ht="15.75">
      <c r="A8" s="2">
        <f t="shared" si="0"/>
        <v>7</v>
      </c>
      <c r="B8" s="12" t="s">
        <v>82</v>
      </c>
      <c r="C8" s="16">
        <v>214991.51</v>
      </c>
      <c r="D8" s="20">
        <v>0.0537478775</v>
      </c>
      <c r="E8" s="4">
        <v>214991.51</v>
      </c>
    </row>
    <row r="9" spans="1:5" ht="15.75">
      <c r="A9" s="2">
        <f t="shared" si="0"/>
        <v>8</v>
      </c>
      <c r="B9" s="12" t="s">
        <v>83</v>
      </c>
      <c r="C9" s="16">
        <v>32236.18</v>
      </c>
      <c r="D9" s="20">
        <v>0.008059045</v>
      </c>
      <c r="E9" s="4">
        <v>32236.18</v>
      </c>
    </row>
    <row r="10" spans="1:5" ht="15.75">
      <c r="A10" s="2">
        <f t="shared" si="0"/>
        <v>9</v>
      </c>
      <c r="B10" s="12" t="s">
        <v>84</v>
      </c>
      <c r="C10" s="16">
        <v>31859.88</v>
      </c>
      <c r="D10" s="20">
        <v>0.00796497</v>
      </c>
      <c r="E10" s="4">
        <v>31859.88</v>
      </c>
    </row>
    <row r="11" spans="1:4" ht="15.75">
      <c r="A11" s="2">
        <f t="shared" si="0"/>
        <v>10</v>
      </c>
      <c r="B11" s="12" t="s">
        <v>85</v>
      </c>
      <c r="C11" s="16">
        <v>31358.15</v>
      </c>
      <c r="D11" s="20">
        <v>0.0078395375</v>
      </c>
    </row>
    <row r="12" spans="1:4" ht="15.75">
      <c r="A12" s="2">
        <f t="shared" si="0"/>
        <v>11</v>
      </c>
      <c r="B12" s="12" t="s">
        <v>86</v>
      </c>
      <c r="C12" s="16">
        <v>1379.76</v>
      </c>
      <c r="D12" s="20">
        <v>0.00034494</v>
      </c>
    </row>
    <row r="13" spans="1:4" ht="15.75">
      <c r="A13" s="2">
        <f t="shared" si="0"/>
        <v>12</v>
      </c>
      <c r="B13" s="13" t="s">
        <v>88</v>
      </c>
      <c r="C13" s="16">
        <v>31.3565390749601</v>
      </c>
      <c r="D13" s="20">
        <v>7.83913476874003E-06</v>
      </c>
    </row>
    <row r="14" spans="1:4" ht="15.75">
      <c r="A14" s="2">
        <f t="shared" si="0"/>
        <v>13</v>
      </c>
      <c r="B14" s="12" t="s">
        <v>89</v>
      </c>
      <c r="C14" s="16">
        <v>31.3565390749601</v>
      </c>
      <c r="D14" s="20">
        <v>7.83913476874003E-06</v>
      </c>
    </row>
    <row r="15" spans="1:4" ht="15.75">
      <c r="A15" s="2">
        <f t="shared" si="0"/>
        <v>14</v>
      </c>
      <c r="B15" s="12" t="s">
        <v>87</v>
      </c>
      <c r="C15" s="16">
        <v>3.76631059678795</v>
      </c>
      <c r="D15" s="20">
        <v>9.41577649196988E-07</v>
      </c>
    </row>
    <row r="16" spans="1:4" ht="15.75">
      <c r="A16" s="2">
        <f t="shared" si="0"/>
        <v>15</v>
      </c>
      <c r="B16" s="12" t="s">
        <v>1</v>
      </c>
      <c r="C16" s="16">
        <v>3.76631059678795</v>
      </c>
      <c r="D16" s="20">
        <v>9.41577649196988E-07</v>
      </c>
    </row>
    <row r="17" spans="1:4" ht="15.75">
      <c r="A17" s="2">
        <f t="shared" si="0"/>
        <v>16</v>
      </c>
      <c r="B17" s="12" t="s">
        <v>64</v>
      </c>
      <c r="C17" s="16">
        <v>7.83713141203961</v>
      </c>
      <c r="D17" s="20">
        <v>1.9592828530099E-06</v>
      </c>
    </row>
    <row r="18" spans="1:4" ht="15.75">
      <c r="A18" s="2">
        <f t="shared" si="0"/>
        <v>17</v>
      </c>
      <c r="B18" s="12" t="s">
        <v>2</v>
      </c>
      <c r="C18" s="16">
        <v>15.6822762508809</v>
      </c>
      <c r="D18" s="20">
        <v>3.92056906272022E-06</v>
      </c>
    </row>
    <row r="19" spans="1:4" ht="15.75">
      <c r="A19" s="2">
        <f t="shared" si="0"/>
        <v>18</v>
      </c>
      <c r="B19" s="12" t="s">
        <v>3</v>
      </c>
      <c r="C19" s="16">
        <v>15.6822762508809</v>
      </c>
      <c r="D19" s="20">
        <v>3.92056906272022E-06</v>
      </c>
    </row>
    <row r="20" spans="1:4" ht="15.75">
      <c r="A20" s="2">
        <f t="shared" si="0"/>
        <v>19</v>
      </c>
      <c r="B20" s="12" t="s">
        <v>4</v>
      </c>
      <c r="C20" s="16">
        <v>0.881476948184414</v>
      </c>
      <c r="D20" s="20">
        <v>2.20369237046104E-07</v>
      </c>
    </row>
    <row r="21" spans="1:4" ht="15.75">
      <c r="A21" s="2">
        <f t="shared" si="0"/>
        <v>20</v>
      </c>
      <c r="B21" s="12" t="s">
        <v>5</v>
      </c>
      <c r="C21" s="16">
        <v>0.721208412150885</v>
      </c>
      <c r="D21" s="20">
        <v>1.80302103037721E-07</v>
      </c>
    </row>
    <row r="22" spans="1:4" ht="15.75">
      <c r="A22" s="2">
        <f t="shared" si="0"/>
        <v>21</v>
      </c>
      <c r="B22" s="12" t="s">
        <v>6</v>
      </c>
      <c r="C22" s="16">
        <v>1.362282556285</v>
      </c>
      <c r="D22" s="20">
        <v>3.40570639071251E-07</v>
      </c>
    </row>
    <row r="23" spans="1:4" ht="15.75">
      <c r="A23" s="2">
        <f t="shared" si="0"/>
        <v>22</v>
      </c>
      <c r="B23" s="12" t="s">
        <v>45</v>
      </c>
      <c r="C23" s="16">
        <v>12.484918957012</v>
      </c>
      <c r="D23" s="20">
        <v>3.121229739253E-06</v>
      </c>
    </row>
    <row r="24" spans="1:4" ht="15.75">
      <c r="A24" s="2">
        <f t="shared" si="0"/>
        <v>23</v>
      </c>
      <c r="B24" s="12" t="s">
        <v>7</v>
      </c>
      <c r="C24" s="16">
        <v>0.849423240977708</v>
      </c>
      <c r="D24" s="20">
        <v>2.12355810244427E-07</v>
      </c>
    </row>
    <row r="25" spans="1:4" ht="15.75">
      <c r="A25" s="2">
        <f t="shared" si="0"/>
        <v>24</v>
      </c>
      <c r="B25" s="12" t="s">
        <v>8</v>
      </c>
      <c r="C25" s="16">
        <v>1.32221542227662</v>
      </c>
      <c r="D25" s="20">
        <v>3.30553855569155E-07</v>
      </c>
    </row>
    <row r="26" spans="1:4" ht="15.75">
      <c r="A26" s="2">
        <f t="shared" si="0"/>
        <v>25</v>
      </c>
      <c r="B26" s="13" t="s">
        <v>9</v>
      </c>
      <c r="C26" s="16">
        <v>1.78699417677386</v>
      </c>
      <c r="D26" s="20">
        <v>4.46748544193465E-07</v>
      </c>
    </row>
    <row r="27" spans="1:4" ht="15.75">
      <c r="A27" s="2">
        <f t="shared" si="0"/>
        <v>26</v>
      </c>
      <c r="B27" s="12" t="s">
        <v>10</v>
      </c>
      <c r="C27" s="16">
        <v>0.897503801787767</v>
      </c>
      <c r="D27" s="20">
        <v>2.24375950446942E-07</v>
      </c>
    </row>
    <row r="28" spans="1:4" ht="15.75">
      <c r="A28" s="2">
        <f t="shared" si="0"/>
        <v>27</v>
      </c>
      <c r="B28" s="12" t="s">
        <v>11</v>
      </c>
      <c r="C28" s="16">
        <v>1.8751418715923</v>
      </c>
      <c r="D28" s="20">
        <v>4.68785467898075E-07</v>
      </c>
    </row>
    <row r="29" spans="1:4" s="11" customFormat="1" ht="15.75">
      <c r="A29" s="10">
        <f t="shared" si="0"/>
        <v>28</v>
      </c>
      <c r="B29" s="14" t="s">
        <v>63</v>
      </c>
      <c r="C29" s="17">
        <v>6.77935907421831</v>
      </c>
      <c r="D29" s="21">
        <v>1.69483976855458E-06</v>
      </c>
    </row>
    <row r="30" spans="1:4" ht="15.75">
      <c r="A30" s="2">
        <f t="shared" si="0"/>
        <v>29</v>
      </c>
      <c r="B30" s="12" t="s">
        <v>46</v>
      </c>
      <c r="C30" s="16">
        <v>0.560939876117355</v>
      </c>
      <c r="D30" s="20">
        <v>1.40234969029339E-07</v>
      </c>
    </row>
    <row r="31" spans="1:4" ht="15.75">
      <c r="A31" s="2">
        <f t="shared" si="0"/>
        <v>30</v>
      </c>
      <c r="B31" s="12" t="s">
        <v>12</v>
      </c>
      <c r="C31" s="16">
        <v>1.52255109231853</v>
      </c>
      <c r="D31" s="20">
        <v>3.80637773079633E-07</v>
      </c>
    </row>
    <row r="32" spans="1:5" ht="15.75">
      <c r="A32" s="2">
        <f t="shared" si="0"/>
        <v>31</v>
      </c>
      <c r="B32" s="12" t="s">
        <v>13</v>
      </c>
      <c r="C32" s="16">
        <v>3.42173324431586</v>
      </c>
      <c r="D32" s="20">
        <v>8.55433311078966E-07</v>
      </c>
      <c r="E32" s="4">
        <v>3.42</v>
      </c>
    </row>
    <row r="33" spans="1:4" ht="15.75">
      <c r="A33" s="2">
        <f t="shared" si="0"/>
        <v>32</v>
      </c>
      <c r="B33" s="12" t="s">
        <v>14</v>
      </c>
      <c r="C33" s="16">
        <v>1.44241682430177</v>
      </c>
      <c r="D33" s="20">
        <v>3.60604206075442E-07</v>
      </c>
    </row>
    <row r="34" spans="1:4" ht="15.75">
      <c r="A34" s="2">
        <f t="shared" si="0"/>
        <v>33</v>
      </c>
      <c r="B34" s="12" t="s">
        <v>15</v>
      </c>
      <c r="C34" s="16">
        <v>6.84346648863173</v>
      </c>
      <c r="D34" s="20">
        <v>1.71086662215793E-06</v>
      </c>
    </row>
    <row r="35" spans="1:4" ht="15.75">
      <c r="A35" s="2">
        <f t="shared" si="0"/>
        <v>34</v>
      </c>
      <c r="B35" s="12" t="s">
        <v>16</v>
      </c>
      <c r="C35" s="16">
        <v>3.89452542561478</v>
      </c>
      <c r="D35" s="20">
        <v>9.73631356403694E-07</v>
      </c>
    </row>
    <row r="36" spans="1:4" ht="15.75">
      <c r="A36" s="2">
        <f t="shared" si="0"/>
        <v>35</v>
      </c>
      <c r="B36" s="12" t="s">
        <v>17</v>
      </c>
      <c r="C36" s="16">
        <v>1.32221542227662</v>
      </c>
      <c r="D36" s="20">
        <v>3.30553855569155E-07</v>
      </c>
    </row>
    <row r="37" spans="1:4" ht="15.75">
      <c r="A37" s="2">
        <f t="shared" si="0"/>
        <v>36</v>
      </c>
      <c r="B37" s="12" t="s">
        <v>47</v>
      </c>
      <c r="C37" s="16">
        <v>0.969624643002856</v>
      </c>
      <c r="D37" s="20">
        <v>2.42406160750714E-07</v>
      </c>
    </row>
    <row r="38" spans="1:4" ht="15.75">
      <c r="A38" s="2">
        <f t="shared" si="0"/>
        <v>37</v>
      </c>
      <c r="B38" s="12" t="s">
        <v>48</v>
      </c>
      <c r="C38" s="16">
        <v>0.833396387374355</v>
      </c>
      <c r="D38" s="20">
        <v>2.08349096843589E-07</v>
      </c>
    </row>
    <row r="39" spans="1:4" ht="15.75">
      <c r="A39" s="2">
        <f t="shared" si="0"/>
        <v>38</v>
      </c>
      <c r="B39" s="12" t="s">
        <v>49</v>
      </c>
      <c r="C39" s="16">
        <v>0.857436667779385</v>
      </c>
      <c r="D39" s="20">
        <v>2.14359166944846E-07</v>
      </c>
    </row>
    <row r="40" spans="1:4" ht="15.75">
      <c r="A40" s="2">
        <f t="shared" si="0"/>
        <v>39</v>
      </c>
      <c r="B40" s="12" t="s">
        <v>50</v>
      </c>
      <c r="C40" s="16">
        <v>1.57864507993027</v>
      </c>
      <c r="D40" s="20">
        <v>3.94661269982567E-07</v>
      </c>
    </row>
    <row r="41" spans="1:4" ht="15.75">
      <c r="A41" s="2">
        <f t="shared" si="0"/>
        <v>40</v>
      </c>
      <c r="B41" s="12" t="s">
        <v>18</v>
      </c>
      <c r="C41" s="16">
        <v>0.865450094581061</v>
      </c>
      <c r="D41" s="20">
        <v>2.16362523645265E-07</v>
      </c>
    </row>
    <row r="42" spans="1:4" ht="15.75">
      <c r="A42" s="2">
        <f t="shared" si="0"/>
        <v>41</v>
      </c>
      <c r="B42" s="12" t="s">
        <v>19</v>
      </c>
      <c r="C42" s="16">
        <v>2.92490078261192</v>
      </c>
      <c r="D42" s="20">
        <v>7.3122519565298E-07</v>
      </c>
    </row>
    <row r="43" spans="1:4" ht="15.75">
      <c r="A43" s="2">
        <f t="shared" si="0"/>
        <v>42</v>
      </c>
      <c r="B43" s="12" t="s">
        <v>20</v>
      </c>
      <c r="C43" s="16">
        <v>0.897503801787767</v>
      </c>
      <c r="D43" s="20">
        <v>2.24375950446942E-07</v>
      </c>
    </row>
    <row r="44" spans="1:4" ht="15.75">
      <c r="A44" s="2">
        <f t="shared" si="0"/>
        <v>43</v>
      </c>
      <c r="B44" s="12" t="s">
        <v>51</v>
      </c>
      <c r="C44" s="16">
        <v>15.3617391788138</v>
      </c>
      <c r="D44" s="20">
        <v>3.84043479470346E-06</v>
      </c>
    </row>
    <row r="45" spans="1:4" ht="15.75">
      <c r="A45" s="2">
        <f t="shared" si="0"/>
        <v>44</v>
      </c>
      <c r="B45" s="12" t="s">
        <v>52</v>
      </c>
      <c r="C45" s="16">
        <v>0.328550498868736</v>
      </c>
      <c r="D45" s="20">
        <v>8.21376247171841E-08</v>
      </c>
    </row>
    <row r="46" spans="1:4" ht="15.75">
      <c r="A46" s="2">
        <f t="shared" si="0"/>
        <v>45</v>
      </c>
      <c r="B46" s="12" t="s">
        <v>53</v>
      </c>
      <c r="C46" s="16">
        <v>0.793329253365973</v>
      </c>
      <c r="D46" s="20">
        <v>1.98332313341493E-07</v>
      </c>
    </row>
    <row r="47" spans="1:4" ht="15.75">
      <c r="A47" s="2">
        <f t="shared" si="0"/>
        <v>46</v>
      </c>
      <c r="B47" s="12" t="s">
        <v>21</v>
      </c>
      <c r="C47" s="16">
        <v>5.97801639405066</v>
      </c>
      <c r="D47" s="20">
        <v>1.49450409851267E-06</v>
      </c>
    </row>
    <row r="48" spans="1:4" ht="15.75">
      <c r="A48" s="2">
        <f t="shared" si="0"/>
        <v>47</v>
      </c>
      <c r="B48" s="12" t="s">
        <v>54</v>
      </c>
      <c r="C48" s="16">
        <v>7.9092522532547</v>
      </c>
      <c r="D48" s="20">
        <v>1.97731306331368E-06</v>
      </c>
    </row>
    <row r="49" spans="1:4" ht="15.75">
      <c r="A49" s="2">
        <f t="shared" si="0"/>
        <v>48</v>
      </c>
      <c r="B49" s="12" t="s">
        <v>55</v>
      </c>
      <c r="C49" s="16">
        <v>0.809356106969326</v>
      </c>
      <c r="D49" s="20">
        <v>2.02339026742331E-07</v>
      </c>
    </row>
    <row r="50" spans="1:4" ht="15.75">
      <c r="A50" s="2">
        <f t="shared" si="0"/>
        <v>49</v>
      </c>
      <c r="B50" s="12" t="s">
        <v>22</v>
      </c>
      <c r="C50" s="16">
        <v>0.601007010125737</v>
      </c>
      <c r="D50" s="20">
        <v>1.50251752531434E-07</v>
      </c>
    </row>
    <row r="51" spans="1:5" ht="15.75">
      <c r="A51" s="2">
        <f t="shared" si="0"/>
        <v>50</v>
      </c>
      <c r="B51" s="12" t="s">
        <v>23</v>
      </c>
      <c r="C51" s="16">
        <v>0.849423240977708</v>
      </c>
      <c r="D51" s="20">
        <v>2.12355810244427E-07</v>
      </c>
      <c r="E51" s="4">
        <v>0.85</v>
      </c>
    </row>
    <row r="52" spans="1:4" ht="15.75">
      <c r="A52" s="2">
        <f t="shared" si="0"/>
        <v>51</v>
      </c>
      <c r="B52" s="12" t="s">
        <v>24</v>
      </c>
      <c r="C52" s="16">
        <v>0.328550498868736</v>
      </c>
      <c r="D52" s="20">
        <v>8.21376247171841E-08</v>
      </c>
    </row>
    <row r="53" spans="1:4" ht="15.75">
      <c r="A53" s="2">
        <f t="shared" si="0"/>
        <v>52</v>
      </c>
      <c r="B53" s="12" t="s">
        <v>25</v>
      </c>
      <c r="C53" s="16">
        <v>0.769288972960944</v>
      </c>
      <c r="D53" s="20">
        <v>1.92322243240236E-07</v>
      </c>
    </row>
    <row r="54" spans="1:4" ht="15.75">
      <c r="A54" s="2">
        <f t="shared" si="0"/>
        <v>53</v>
      </c>
      <c r="B54" s="12" t="s">
        <v>26</v>
      </c>
      <c r="C54" s="16">
        <v>9.95267608768221</v>
      </c>
      <c r="D54" s="20">
        <v>2.48816902192055E-06</v>
      </c>
    </row>
    <row r="55" spans="1:4" ht="15.75">
      <c r="A55" s="2">
        <f t="shared" si="0"/>
        <v>54</v>
      </c>
      <c r="B55" s="12" t="s">
        <v>27</v>
      </c>
      <c r="C55" s="16">
        <v>2.40402804050295</v>
      </c>
      <c r="D55" s="20">
        <v>6.01007010125737E-07</v>
      </c>
    </row>
    <row r="56" spans="1:4" ht="15.75">
      <c r="A56" s="2">
        <f t="shared" si="0"/>
        <v>55</v>
      </c>
      <c r="B56" s="12" t="s">
        <v>28</v>
      </c>
      <c r="C56" s="16">
        <v>0.897503801787767</v>
      </c>
      <c r="D56" s="20">
        <v>2.24375950446942E-07</v>
      </c>
    </row>
    <row r="57" spans="1:4" ht="15.75">
      <c r="A57" s="2">
        <f t="shared" si="0"/>
        <v>56</v>
      </c>
      <c r="B57" s="12" t="s">
        <v>29</v>
      </c>
      <c r="C57" s="16">
        <v>0.45676532769556</v>
      </c>
      <c r="D57" s="20">
        <v>1.1419133192389E-07</v>
      </c>
    </row>
    <row r="58" spans="1:4" ht="15.75">
      <c r="A58" s="2">
        <f t="shared" si="0"/>
        <v>57</v>
      </c>
      <c r="B58" s="12" t="s">
        <v>30</v>
      </c>
      <c r="C58" s="16">
        <v>2.61237713734654</v>
      </c>
      <c r="D58" s="20">
        <v>6.53094284336634E-07</v>
      </c>
    </row>
    <row r="59" spans="1:4" ht="15.75">
      <c r="A59" s="2">
        <f t="shared" si="0"/>
        <v>58</v>
      </c>
      <c r="B59" s="12" t="s">
        <v>31</v>
      </c>
      <c r="C59" s="16">
        <v>0.288483364860354</v>
      </c>
      <c r="D59" s="20">
        <v>7.21208412150885E-08</v>
      </c>
    </row>
    <row r="60" spans="1:4" ht="15.75">
      <c r="A60" s="2">
        <f t="shared" si="0"/>
        <v>59</v>
      </c>
      <c r="B60" s="12" t="s">
        <v>32</v>
      </c>
      <c r="C60" s="16">
        <v>0.504845888505619</v>
      </c>
      <c r="D60" s="20">
        <v>1.26211472126405E-07</v>
      </c>
    </row>
    <row r="61" spans="1:4" ht="15.75">
      <c r="A61" s="2">
        <f t="shared" si="0"/>
        <v>60</v>
      </c>
      <c r="B61" s="12" t="s">
        <v>33</v>
      </c>
      <c r="C61" s="16">
        <v>1.77096732317051</v>
      </c>
      <c r="D61" s="20">
        <v>4.42741830792626E-07</v>
      </c>
    </row>
    <row r="62" spans="1:4" ht="15.75">
      <c r="A62" s="2">
        <f t="shared" si="0"/>
        <v>61</v>
      </c>
      <c r="B62" s="12" t="s">
        <v>34</v>
      </c>
      <c r="C62" s="16">
        <v>1.17797373984644</v>
      </c>
      <c r="D62" s="20">
        <v>2.94493434961611E-07</v>
      </c>
    </row>
    <row r="63" spans="1:4" ht="15.75">
      <c r="A63" s="2">
        <f t="shared" si="0"/>
        <v>62</v>
      </c>
      <c r="B63" s="12" t="s">
        <v>35</v>
      </c>
      <c r="C63" s="16">
        <v>0.104174548421794</v>
      </c>
      <c r="D63" s="20">
        <v>2.60436371054486E-08</v>
      </c>
    </row>
    <row r="64" spans="1:4" ht="15.75">
      <c r="A64" s="2">
        <f t="shared" si="0"/>
        <v>63</v>
      </c>
      <c r="B64" s="12" t="s">
        <v>56</v>
      </c>
      <c r="C64" s="16">
        <v>0.152255109231853</v>
      </c>
      <c r="D64" s="20">
        <v>3.80637773079634E-08</v>
      </c>
    </row>
    <row r="65" spans="1:4" ht="15.75">
      <c r="A65" s="2">
        <f t="shared" si="0"/>
        <v>64</v>
      </c>
      <c r="B65" s="12" t="s">
        <v>68</v>
      </c>
      <c r="C65" s="16">
        <v>0.865450094581061</v>
      </c>
      <c r="D65" s="20">
        <v>2.16362523645265E-07</v>
      </c>
    </row>
    <row r="66" spans="1:4" ht="15.75">
      <c r="A66" s="2">
        <f t="shared" si="0"/>
        <v>65</v>
      </c>
      <c r="B66" s="12" t="s">
        <v>57</v>
      </c>
      <c r="C66" s="16">
        <v>0.448751900893884</v>
      </c>
      <c r="D66" s="20">
        <v>1.12187975223471E-07</v>
      </c>
    </row>
    <row r="67" spans="1:4" ht="15.75">
      <c r="A67" s="2">
        <f t="shared" si="0"/>
        <v>66</v>
      </c>
      <c r="B67" s="12" t="s">
        <v>36</v>
      </c>
      <c r="C67" s="16">
        <v>4.9763380438411</v>
      </c>
      <c r="D67" s="20">
        <v>1.24408451096028E-06</v>
      </c>
    </row>
    <row r="68" spans="1:4" ht="15.75">
      <c r="A68" s="2">
        <f t="shared" si="0"/>
        <v>67</v>
      </c>
      <c r="B68" s="12" t="s">
        <v>37</v>
      </c>
      <c r="C68" s="16">
        <v>1.11386632543303</v>
      </c>
      <c r="D68" s="20">
        <v>2.78466581358258E-07</v>
      </c>
    </row>
    <row r="69" spans="1:4" ht="15.75">
      <c r="A69" s="2">
        <f>A68+1</f>
        <v>68</v>
      </c>
      <c r="B69" s="12" t="s">
        <v>58</v>
      </c>
      <c r="C69" s="16">
        <v>0.264443084455324</v>
      </c>
      <c r="D69" s="20">
        <v>6.61107711138311E-08</v>
      </c>
    </row>
    <row r="70" spans="1:4" ht="15.75">
      <c r="A70" s="2">
        <f>A69+1</f>
        <v>69</v>
      </c>
      <c r="B70" s="12" t="s">
        <v>65</v>
      </c>
      <c r="C70" s="16">
        <v>0.761275546159267</v>
      </c>
      <c r="D70" s="20">
        <v>1.90318886539817E-07</v>
      </c>
    </row>
    <row r="71" spans="1:4" ht="15.75">
      <c r="A71" s="2">
        <f aca="true" t="shared" si="1" ref="A71:A89">A70+1</f>
        <v>70</v>
      </c>
      <c r="B71" s="12" t="s">
        <v>59</v>
      </c>
      <c r="C71" s="16">
        <v>0.224375950446942</v>
      </c>
      <c r="D71" s="20">
        <v>5.60939876117355E-08</v>
      </c>
    </row>
    <row r="72" spans="1:4" ht="15.75">
      <c r="A72" s="2">
        <f t="shared" si="1"/>
        <v>71</v>
      </c>
      <c r="B72" s="12" t="s">
        <v>38</v>
      </c>
      <c r="C72" s="16">
        <v>0.625047290530767</v>
      </c>
      <c r="D72" s="20">
        <v>1.56261822632692E-07</v>
      </c>
    </row>
    <row r="73" spans="1:4" ht="15.75">
      <c r="A73" s="2">
        <f t="shared" si="1"/>
        <v>72</v>
      </c>
      <c r="B73" s="12" t="s">
        <v>66</v>
      </c>
      <c r="C73" s="16">
        <v>3.95061941322651</v>
      </c>
      <c r="D73" s="20">
        <v>9.87654853306628E-07</v>
      </c>
    </row>
    <row r="74" spans="1:4" ht="15.75">
      <c r="A74" s="2">
        <f t="shared" si="1"/>
        <v>73</v>
      </c>
      <c r="B74" s="12" t="s">
        <v>39</v>
      </c>
      <c r="C74" s="16">
        <v>2.12355810244427</v>
      </c>
      <c r="D74" s="20">
        <v>5.30889525611068E-07</v>
      </c>
    </row>
    <row r="75" spans="1:4" ht="15.75">
      <c r="A75" s="2">
        <f t="shared" si="1"/>
        <v>74</v>
      </c>
      <c r="B75" s="12" t="s">
        <v>60</v>
      </c>
      <c r="C75" s="16">
        <v>8.28588331293349</v>
      </c>
      <c r="D75" s="20">
        <v>2.07147082823337E-06</v>
      </c>
    </row>
    <row r="76" spans="1:4" ht="15.75">
      <c r="A76" s="2">
        <f t="shared" si="1"/>
        <v>75</v>
      </c>
      <c r="B76" s="12" t="s">
        <v>61</v>
      </c>
      <c r="C76" s="16">
        <v>2.54025629613145</v>
      </c>
      <c r="D76" s="20">
        <v>6.35064074032862E-07</v>
      </c>
    </row>
    <row r="77" spans="1:4" ht="15.75">
      <c r="A77" s="2">
        <f t="shared" si="1"/>
        <v>76</v>
      </c>
      <c r="B77" s="12" t="s">
        <v>40</v>
      </c>
      <c r="C77" s="16">
        <v>1.78699417677386</v>
      </c>
      <c r="D77" s="20">
        <v>4.46748544193465E-07</v>
      </c>
    </row>
    <row r="78" spans="1:5" ht="15.75">
      <c r="A78" s="2">
        <f t="shared" si="1"/>
        <v>77</v>
      </c>
      <c r="B78" s="12" t="s">
        <v>41</v>
      </c>
      <c r="C78" s="16">
        <v>7.3643392307407</v>
      </c>
      <c r="D78" s="20">
        <v>1.84108480768517E-06</v>
      </c>
      <c r="E78" s="4">
        <v>7.36</v>
      </c>
    </row>
    <row r="79" spans="1:5" ht="15.75">
      <c r="A79" s="2">
        <f t="shared" si="1"/>
        <v>78</v>
      </c>
      <c r="B79" s="12" t="s">
        <v>42</v>
      </c>
      <c r="C79" s="16">
        <v>1.70685990875709</v>
      </c>
      <c r="D79" s="20">
        <v>4.26714977189273E-07</v>
      </c>
      <c r="E79" s="4">
        <v>1.71</v>
      </c>
    </row>
    <row r="80" spans="1:5" ht="15.75">
      <c r="A80" s="2">
        <f t="shared" si="1"/>
        <v>79</v>
      </c>
      <c r="B80" s="12" t="s">
        <v>62</v>
      </c>
      <c r="C80" s="18">
        <v>0.224375950446942</v>
      </c>
      <c r="D80" s="22">
        <v>5.60939876117355E-08</v>
      </c>
      <c r="E80" s="9"/>
    </row>
    <row r="81" spans="1:5" ht="15.75">
      <c r="A81" s="2">
        <f t="shared" si="1"/>
        <v>80</v>
      </c>
      <c r="B81" s="12" t="s">
        <v>67</v>
      </c>
      <c r="C81" s="18">
        <v>31.3565390749601</v>
      </c>
      <c r="D81" s="22">
        <v>7.83913476874003E-06</v>
      </c>
      <c r="E81" s="9"/>
    </row>
    <row r="82" spans="1:5" ht="15.75">
      <c r="A82" s="2">
        <f t="shared" si="1"/>
        <v>81</v>
      </c>
      <c r="B82" s="12" t="s">
        <v>43</v>
      </c>
      <c r="C82" s="18">
        <v>94.08</v>
      </c>
      <c r="D82" s="22">
        <v>2.352E-05</v>
      </c>
      <c r="E82" s="9"/>
    </row>
    <row r="83" spans="1:5" ht="15.75">
      <c r="A83" s="2">
        <f t="shared" si="1"/>
        <v>82</v>
      </c>
      <c r="B83" s="12" t="s">
        <v>69</v>
      </c>
      <c r="C83" s="18">
        <v>2.17163866325433</v>
      </c>
      <c r="D83" s="22">
        <v>5.42909665813583E-07</v>
      </c>
      <c r="E83" s="9"/>
    </row>
    <row r="84" spans="1:5" ht="15.75">
      <c r="A84" s="2">
        <f t="shared" si="1"/>
        <v>83</v>
      </c>
      <c r="B84" s="12" t="s">
        <v>70</v>
      </c>
      <c r="C84" s="18">
        <v>0.64107414413412</v>
      </c>
      <c r="D84" s="22">
        <v>1.6026853603353E-07</v>
      </c>
      <c r="E84" s="9"/>
    </row>
    <row r="85" spans="1:5" ht="15.75">
      <c r="A85" s="2">
        <f t="shared" si="1"/>
        <v>84</v>
      </c>
      <c r="B85" s="12" t="s">
        <v>71</v>
      </c>
      <c r="C85" s="18">
        <v>1.17797373984644</v>
      </c>
      <c r="D85" s="22">
        <v>2.94493434961611E-07</v>
      </c>
      <c r="E85" s="9"/>
    </row>
    <row r="86" spans="1:5" ht="15.75">
      <c r="A86" s="2">
        <f t="shared" si="1"/>
        <v>85</v>
      </c>
      <c r="B86" s="12" t="s">
        <v>72</v>
      </c>
      <c r="C86" s="18">
        <v>1.16996031304477</v>
      </c>
      <c r="D86" s="22">
        <v>2.92490078261192E-07</v>
      </c>
      <c r="E86" s="9"/>
    </row>
    <row r="87" spans="1:5" ht="15.75">
      <c r="A87" s="2">
        <f t="shared" si="1"/>
        <v>86</v>
      </c>
      <c r="B87" s="12" t="s">
        <v>73</v>
      </c>
      <c r="C87" s="18">
        <v>0.673127851340826</v>
      </c>
      <c r="D87" s="22">
        <v>1.68281962835206E-07</v>
      </c>
      <c r="E87" s="9"/>
    </row>
    <row r="88" spans="1:5" ht="15.75">
      <c r="A88" s="2">
        <f t="shared" si="1"/>
        <v>87</v>
      </c>
      <c r="B88" s="12" t="s">
        <v>75</v>
      </c>
      <c r="C88" s="18">
        <v>0.16026853603353</v>
      </c>
      <c r="D88" s="22">
        <v>4.00671340083825E-08</v>
      </c>
      <c r="E88" s="9"/>
    </row>
    <row r="89" spans="1:5" ht="15.75">
      <c r="A89" s="24">
        <f t="shared" si="1"/>
        <v>88</v>
      </c>
      <c r="B89" s="25" t="s">
        <v>74</v>
      </c>
      <c r="C89" s="18">
        <v>31.3565390749601</v>
      </c>
      <c r="D89" s="22">
        <v>7.83913476874003E-06</v>
      </c>
      <c r="E89" s="9"/>
    </row>
    <row r="90" spans="1:5" ht="15.75">
      <c r="A90" s="2">
        <v>89</v>
      </c>
      <c r="B90" s="12" t="s">
        <v>91</v>
      </c>
      <c r="C90" s="16">
        <v>2.92</v>
      </c>
      <c r="D90" s="22">
        <v>7.29221838952561E-07</v>
      </c>
      <c r="E90" s="9"/>
    </row>
    <row r="91" spans="1:5" ht="15.75">
      <c r="A91" s="2">
        <v>90</v>
      </c>
      <c r="B91" s="12" t="s">
        <v>92</v>
      </c>
      <c r="C91" s="16">
        <v>7.18</v>
      </c>
      <c r="D91" s="22">
        <v>1.79500760357553E-06</v>
      </c>
      <c r="E91" s="9"/>
    </row>
    <row r="92" spans="1:5" ht="15.75">
      <c r="A92" s="2">
        <v>91</v>
      </c>
      <c r="B92" s="28" t="s">
        <v>93</v>
      </c>
      <c r="C92" s="16">
        <v>31.36</v>
      </c>
      <c r="D92" s="20">
        <v>7.83913476874003E-06</v>
      </c>
      <c r="E92" s="9"/>
    </row>
    <row r="93" spans="3:5" ht="15.75">
      <c r="C93" s="16">
        <f>SUM(C2:C92)</f>
        <v>3999999.9960324205</v>
      </c>
      <c r="D93" s="20">
        <f>SUM(D2:D89)+D90+D91+D92</f>
        <v>0.9999999999725492</v>
      </c>
      <c r="E93" s="6">
        <f>SUM(E2:E82)</f>
        <v>3700017.4999999995</v>
      </c>
    </row>
    <row r="94" ht="15">
      <c r="E94" s="7">
        <f>D79+D78+D51+D32+D10+D9+D8+D4+D3+D2</f>
        <v>0.9249571864889062</v>
      </c>
    </row>
    <row r="95" ht="15">
      <c r="D95" s="29"/>
    </row>
  </sheetData>
  <sheetProtection/>
  <mergeCells count="1">
    <mergeCell ref="A1:B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8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Annalisa Becchetti</dc:creator>
  <cp:keywords/>
  <dc:description/>
  <cp:lastModifiedBy>Giorgio Maglio</cp:lastModifiedBy>
  <cp:lastPrinted>2018-04-24T14:11:45Z</cp:lastPrinted>
  <dcterms:created xsi:type="dcterms:W3CDTF">2015-05-11T10:48:43Z</dcterms:created>
  <dcterms:modified xsi:type="dcterms:W3CDTF">2020-08-07T11:17:14Z</dcterms:modified>
  <cp:category/>
  <cp:version/>
  <cp:contentType/>
  <cp:contentStatus/>
</cp:coreProperties>
</file>